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225" windowWidth="14805" windowHeight="7890" activeTab="1"/>
  </bookViews>
  <sheets>
    <sheet name="1кв" sheetId="26" r:id="rId1"/>
    <sheet name="2кв" sheetId="27" r:id="rId2"/>
  </sheets>
  <definedNames>
    <definedName name="_xlnm.Print_Area" localSheetId="0">'1кв'!$A$1:$E$51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5" i="27" l="1"/>
  <c r="B49" i="27" l="1"/>
  <c r="E23" i="27"/>
  <c r="E22" i="27"/>
  <c r="E27" i="27" s="1"/>
  <c r="B50" i="27" s="1"/>
  <c r="B51" i="27" l="1"/>
  <c r="B49" i="26"/>
  <c r="E23" i="26"/>
  <c r="E22" i="26"/>
  <c r="E27" i="26" l="1"/>
  <c r="B50" i="26" s="1"/>
  <c r="B51" i="26" l="1"/>
</calcChain>
</file>

<file path=xl/sharedStrings.xml><?xml version="1.0" encoding="utf-8"?>
<sst xmlns="http://schemas.openxmlformats.org/spreadsheetml/2006/main" count="118" uniqueCount="60">
  <si>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</si>
  <si>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</si>
  <si>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</si>
  <si>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</si>
  <si>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</si>
  <si>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</si>
  <si>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</si>
  <si>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</si>
  <si>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</si>
  <si>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</si>
  <si>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</si>
  <si>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</si>
  <si>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</si>
  <si>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</si>
  <si>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</si>
  <si>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</si>
  <si>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</si>
  <si>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</si>
  <si>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</si>
  <si>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</si>
  <si>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</si>
  <si>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</si>
  <si>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</si>
  <si>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</si>
  <si>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</si>
  <si>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</si>
  <si>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</si>
  <si>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</si>
  <si>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</si>
  <si>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</si>
  <si>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</si>
  <si>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 Тимирязева</t>
    </r>
  </si>
  <si>
    <t>г. Россошь, пер.Тимирязева,27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</si>
  <si>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№73 от   01.04.2016 г.</t>
    </r>
  </si>
  <si>
    <t xml:space="preserve">Расходы по содержанию и тек. Ремонту 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</si>
  <si>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</si>
  <si>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Ушаковой Ольги Владимировны</t>
    </r>
  </si>
  <si>
    <t xml:space="preserve">определена приложением № 9 к договору </t>
  </si>
  <si>
    <t xml:space="preserve">Общехозяйственные расходы </t>
  </si>
  <si>
    <t>Стоимость материалов</t>
  </si>
  <si>
    <t>Заказчик - Собственники МКД, в лице председателя совета МКД Ушакова О.В.</t>
  </si>
  <si>
    <t xml:space="preserve">Услуги по содержанию многоквартирного дома </t>
  </si>
  <si>
    <t>Оплачено по дог.администр. кв.5</t>
  </si>
  <si>
    <t>Общая площадь квартир - 847,6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</si>
  <si>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№8 от 21.04.2018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</si>
  <si>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</si>
  <si>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</si>
  <si>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</si>
  <si>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</si>
  <si>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</si>
  <si>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</si>
  <si>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</si>
  <si>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сорок четыре тысячи пятьсот восемьдесят девять рублей 01 копейка.</t>
  </si>
  <si>
    <t>Предъявлено населению 48183,57</t>
  </si>
  <si>
    <t>за 2 квартал 2024 года</t>
  </si>
  <si>
    <t>30.06.2024 г.</t>
  </si>
  <si>
    <t>2 квартал</t>
  </si>
  <si>
    <t>за 1 кв. 2024 г.</t>
  </si>
  <si>
    <t xml:space="preserve">Корректировка отчета по уборке дворовой территории </t>
  </si>
  <si>
    <t xml:space="preserve">           2. Всего за период с "01" 04 2024 г. по "30" 06 2024 г. выполнено работ (оказано услуг) на общую сумму тридцать три тысячи двести восемь рублей 75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</si>
</sst>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43" fontId="4" fillId="0" borderId="0" xfId="0" applyNumberFormat="1" applyFont="1"/>
    <xf numFmtId="0" fontId="12" fillId="0" borderId="0" xfId="0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4" zoomScaleSheetLayoutView="100" workbookViewId="0">
      <selection activeCell="C48" sqref="C4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1.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48</v>
      </c>
      <c r="B3" s="40"/>
      <c r="C3" s="40"/>
      <c r="D3" s="40"/>
      <c r="E3" s="40"/>
    </row>
    <row r="4" spans="1:5" s="1" customFormat="1" ht="15.75" x14ac:dyDescent="0.25">
      <c r="A4" s="22" t="s">
        <v>13</v>
      </c>
      <c r="B4" s="23"/>
      <c r="C4" s="23"/>
      <c r="D4" s="29"/>
      <c r="E4" s="28" t="s">
        <v>49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32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36</v>
      </c>
      <c r="B9" s="41"/>
      <c r="C9" s="41"/>
      <c r="D9" s="41"/>
      <c r="E9" s="41"/>
    </row>
    <row r="10" spans="1:5" ht="27" customHeight="1" x14ac:dyDescent="0.25">
      <c r="A10" s="44" t="s">
        <v>14</v>
      </c>
      <c r="B10" s="45"/>
      <c r="C10" s="45"/>
      <c r="D10" s="45"/>
      <c r="E10" s="45"/>
    </row>
    <row r="11" spans="1:5" ht="31.5" customHeight="1" x14ac:dyDescent="0.25">
      <c r="A11" s="41" t="s">
        <v>44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45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33</v>
      </c>
      <c r="B18" s="41"/>
      <c r="C18" s="41"/>
      <c r="D18" s="41"/>
      <c r="E18" s="41"/>
    </row>
    <row r="19" spans="1:8" ht="33.75" customHeight="1" x14ac:dyDescent="0.25">
      <c r="A19" s="42" t="s">
        <v>31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41</v>
      </c>
      <c r="B22" s="8" t="s">
        <v>37</v>
      </c>
      <c r="C22" s="3" t="s">
        <v>4</v>
      </c>
      <c r="D22" s="3">
        <v>12.48</v>
      </c>
      <c r="E22" s="7">
        <f>D22*F20*G20</f>
        <v>31734.144</v>
      </c>
      <c r="H22" s="15"/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11086.608000000002</v>
      </c>
      <c r="H23" s="15"/>
    </row>
    <row r="24" spans="1:8" x14ac:dyDescent="0.25">
      <c r="A24" s="20" t="s">
        <v>39</v>
      </c>
      <c r="B24" s="8" t="s">
        <v>25</v>
      </c>
      <c r="C24" s="21" t="s">
        <v>26</v>
      </c>
      <c r="D24" s="21"/>
      <c r="E24" s="7">
        <v>1063.76</v>
      </c>
      <c r="H24" s="15"/>
    </row>
    <row r="25" spans="1:8" s="32" customFormat="1" ht="60" x14ac:dyDescent="0.25">
      <c r="A25" s="20" t="s">
        <v>50</v>
      </c>
      <c r="B25" s="30" t="s">
        <v>51</v>
      </c>
      <c r="C25" s="21" t="s">
        <v>26</v>
      </c>
      <c r="D25" s="21"/>
      <c r="E25" s="31">
        <v>704.5</v>
      </c>
    </row>
    <row r="26" spans="1:8" x14ac:dyDescent="0.25">
      <c r="A26" s="6"/>
      <c r="B26" s="8"/>
      <c r="C26" s="3"/>
      <c r="D26" s="3"/>
      <c r="E26" s="7"/>
      <c r="H26" s="15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44589.012000000002</v>
      </c>
    </row>
    <row r="29" spans="1:8" ht="30" customHeight="1" x14ac:dyDescent="0.25">
      <c r="A29" s="48" t="s">
        <v>52</v>
      </c>
      <c r="B29" s="48"/>
      <c r="C29" s="48"/>
      <c r="D29" s="48"/>
      <c r="E29" s="48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27</v>
      </c>
      <c r="B32" s="41"/>
      <c r="C32" s="41"/>
      <c r="D32" s="41"/>
      <c r="E32" s="41"/>
    </row>
    <row r="33" spans="1:7" x14ac:dyDescent="0.25">
      <c r="A33" s="41" t="s">
        <v>18</v>
      </c>
      <c r="B33" s="41"/>
      <c r="C33" s="41"/>
      <c r="D33" s="41"/>
      <c r="E33" s="41"/>
    </row>
    <row r="34" spans="1:7" x14ac:dyDescent="0.25">
      <c r="A34" s="49" t="s">
        <v>5</v>
      </c>
      <c r="B34" s="49"/>
      <c r="C34" s="49"/>
      <c r="D34" s="49"/>
      <c r="E34" s="49"/>
    </row>
    <row r="35" spans="1:7" x14ac:dyDescent="0.25">
      <c r="A35" s="41" t="s">
        <v>18</v>
      </c>
      <c r="B35" s="41"/>
      <c r="C35" s="41"/>
      <c r="D35" s="41"/>
      <c r="E35" s="41"/>
    </row>
    <row r="36" spans="1:7" x14ac:dyDescent="0.25">
      <c r="A36" s="50" t="s">
        <v>46</v>
      </c>
      <c r="B36" s="50"/>
      <c r="C36" s="50"/>
      <c r="D36" s="50"/>
      <c r="E36" s="50"/>
    </row>
    <row r="37" spans="1:7" x14ac:dyDescent="0.25">
      <c r="B37" s="47" t="s">
        <v>19</v>
      </c>
      <c r="C37" s="47"/>
      <c r="D37" s="47"/>
      <c r="E37" s="5" t="s">
        <v>6</v>
      </c>
    </row>
    <row r="38" spans="1:7" x14ac:dyDescent="0.25">
      <c r="A38" s="26"/>
      <c r="B38" s="26"/>
      <c r="C38" s="26"/>
      <c r="D38" s="26"/>
      <c r="E38" s="26"/>
    </row>
    <row r="39" spans="1:7" x14ac:dyDescent="0.25">
      <c r="A39" s="50" t="s">
        <v>40</v>
      </c>
      <c r="B39" s="50"/>
      <c r="C39" s="50"/>
      <c r="D39" s="50"/>
      <c r="E39" s="50"/>
    </row>
    <row r="40" spans="1:7" x14ac:dyDescent="0.25">
      <c r="B40" s="47" t="s">
        <v>19</v>
      </c>
      <c r="C40" s="47"/>
      <c r="D40" s="47"/>
      <c r="E40" s="5" t="s">
        <v>6</v>
      </c>
    </row>
    <row r="43" spans="1:7" x14ac:dyDescent="0.25">
      <c r="A43" s="16" t="s">
        <v>43</v>
      </c>
    </row>
    <row r="44" spans="1:7" x14ac:dyDescent="0.25">
      <c r="A44" s="13" t="s">
        <v>28</v>
      </c>
      <c r="G44" s="24"/>
    </row>
    <row r="45" spans="1:7" x14ac:dyDescent="0.25">
      <c r="A45" s="13" t="s">
        <v>35</v>
      </c>
      <c r="B45" s="17">
        <v>-43417.43</v>
      </c>
    </row>
    <row r="46" spans="1:7" x14ac:dyDescent="0.25">
      <c r="A46" s="25" t="s">
        <v>53</v>
      </c>
      <c r="B46" s="18"/>
    </row>
    <row r="47" spans="1:7" x14ac:dyDescent="0.25">
      <c r="A47" s="2" t="s">
        <v>30</v>
      </c>
      <c r="B47" s="18">
        <v>48183.57</v>
      </c>
    </row>
    <row r="48" spans="1:7" x14ac:dyDescent="0.25">
      <c r="A48" s="2" t="s">
        <v>42</v>
      </c>
      <c r="B48" s="18">
        <v>2930.16</v>
      </c>
    </row>
    <row r="49" spans="1:2" x14ac:dyDescent="0.25">
      <c r="A49" s="2" t="s">
        <v>47</v>
      </c>
      <c r="B49" s="18">
        <f>150*3</f>
        <v>450</v>
      </c>
    </row>
    <row r="50" spans="1:2" ht="30" x14ac:dyDescent="0.25">
      <c r="A50" s="25" t="s">
        <v>34</v>
      </c>
      <c r="B50" s="18">
        <f>E27</f>
        <v>44589.012000000002</v>
      </c>
    </row>
    <row r="51" spans="1:2" x14ac:dyDescent="0.25">
      <c r="A51" s="14" t="s">
        <v>29</v>
      </c>
      <c r="B51" s="17">
        <f>B45+B47+B48+B49-B50</f>
        <v>-36442.712</v>
      </c>
    </row>
    <row r="54" spans="1:2" x14ac:dyDescent="0.25">
      <c r="B54" s="2">
        <v>86831.77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32" zoomScaleSheetLayoutView="100" workbookViewId="0">
      <selection activeCell="B48" sqref="B4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71093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1.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54</v>
      </c>
      <c r="B3" s="40"/>
      <c r="C3" s="40"/>
      <c r="D3" s="40"/>
      <c r="E3" s="40"/>
    </row>
    <row r="4" spans="1:5" s="1" customFormat="1" ht="15.75" x14ac:dyDescent="0.25">
      <c r="A4" s="22" t="s">
        <v>13</v>
      </c>
      <c r="B4" s="23"/>
      <c r="C4" s="23"/>
      <c r="D4" s="29"/>
      <c r="E4" s="28" t="s">
        <v>55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32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36</v>
      </c>
      <c r="B9" s="41"/>
      <c r="C9" s="41"/>
      <c r="D9" s="41"/>
      <c r="E9" s="41"/>
    </row>
    <row r="10" spans="1:5" ht="27" customHeight="1" x14ac:dyDescent="0.25">
      <c r="A10" s="44" t="s">
        <v>14</v>
      </c>
      <c r="B10" s="45"/>
      <c r="C10" s="45"/>
      <c r="D10" s="45"/>
      <c r="E10" s="45"/>
    </row>
    <row r="11" spans="1:5" ht="31.5" customHeight="1" x14ac:dyDescent="0.25">
      <c r="A11" s="41" t="s">
        <v>44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45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33</v>
      </c>
      <c r="B18" s="41"/>
      <c r="C18" s="41"/>
      <c r="D18" s="41"/>
      <c r="E18" s="41"/>
    </row>
    <row r="19" spans="1:8" ht="33.75" customHeight="1" x14ac:dyDescent="0.25">
      <c r="A19" s="42" t="s">
        <v>31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847.6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41</v>
      </c>
      <c r="B22" s="8" t="s">
        <v>37</v>
      </c>
      <c r="C22" s="3" t="s">
        <v>4</v>
      </c>
      <c r="D22" s="3">
        <v>12.48</v>
      </c>
      <c r="E22" s="7">
        <f>D22*F20*G20</f>
        <v>31734.144</v>
      </c>
      <c r="H22" s="15"/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11086.608000000002</v>
      </c>
      <c r="H23" s="15"/>
    </row>
    <row r="24" spans="1:8" x14ac:dyDescent="0.25">
      <c r="A24" s="20" t="s">
        <v>39</v>
      </c>
      <c r="B24" s="8" t="s">
        <v>56</v>
      </c>
      <c r="C24" s="21" t="s">
        <v>26</v>
      </c>
      <c r="D24" s="21"/>
      <c r="E24" s="7">
        <v>0</v>
      </c>
      <c r="H24" s="15"/>
    </row>
    <row r="25" spans="1:8" s="32" customFormat="1" ht="30" x14ac:dyDescent="0.25">
      <c r="A25" s="20" t="s">
        <v>58</v>
      </c>
      <c r="B25" s="30" t="s">
        <v>57</v>
      </c>
      <c r="C25" s="21" t="s">
        <v>26</v>
      </c>
      <c r="D25" s="21"/>
      <c r="E25" s="31">
        <v>-9612</v>
      </c>
    </row>
    <row r="26" spans="1:8" x14ac:dyDescent="0.25">
      <c r="A26" s="6"/>
      <c r="B26" s="8"/>
      <c r="C26" s="3"/>
      <c r="D26" s="3"/>
      <c r="E26" s="7"/>
      <c r="H26" s="15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33208.752</v>
      </c>
    </row>
    <row r="29" spans="1:8" ht="30" customHeight="1" x14ac:dyDescent="0.25">
      <c r="A29" s="48" t="s">
        <v>59</v>
      </c>
      <c r="B29" s="48"/>
      <c r="C29" s="48"/>
      <c r="D29" s="48"/>
      <c r="E29" s="48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27</v>
      </c>
      <c r="B32" s="41"/>
      <c r="C32" s="41"/>
      <c r="D32" s="41"/>
      <c r="E32" s="41"/>
    </row>
    <row r="33" spans="1:7" x14ac:dyDescent="0.25">
      <c r="A33" s="41" t="s">
        <v>18</v>
      </c>
      <c r="B33" s="41"/>
      <c r="C33" s="41"/>
      <c r="D33" s="41"/>
      <c r="E33" s="41"/>
    </row>
    <row r="34" spans="1:7" x14ac:dyDescent="0.25">
      <c r="A34" s="49" t="s">
        <v>5</v>
      </c>
      <c r="B34" s="49"/>
      <c r="C34" s="49"/>
      <c r="D34" s="49"/>
      <c r="E34" s="49"/>
    </row>
    <row r="35" spans="1:7" x14ac:dyDescent="0.25">
      <c r="A35" s="41" t="s">
        <v>18</v>
      </c>
      <c r="B35" s="41"/>
      <c r="C35" s="41"/>
      <c r="D35" s="41"/>
      <c r="E35" s="41"/>
    </row>
    <row r="36" spans="1:7" x14ac:dyDescent="0.25">
      <c r="A36" s="50" t="s">
        <v>46</v>
      </c>
      <c r="B36" s="50"/>
      <c r="C36" s="50"/>
      <c r="D36" s="50"/>
      <c r="E36" s="50"/>
    </row>
    <row r="37" spans="1:7" x14ac:dyDescent="0.25">
      <c r="B37" s="47" t="s">
        <v>19</v>
      </c>
      <c r="C37" s="47"/>
      <c r="D37" s="47"/>
      <c r="E37" s="5" t="s">
        <v>6</v>
      </c>
    </row>
    <row r="38" spans="1:7" x14ac:dyDescent="0.25">
      <c r="A38" s="34"/>
      <c r="B38" s="34"/>
      <c r="C38" s="34"/>
      <c r="D38" s="34"/>
      <c r="E38" s="34"/>
    </row>
    <row r="39" spans="1:7" x14ac:dyDescent="0.25">
      <c r="A39" s="50" t="s">
        <v>40</v>
      </c>
      <c r="B39" s="50"/>
      <c r="C39" s="50"/>
      <c r="D39" s="50"/>
      <c r="E39" s="50"/>
    </row>
    <row r="40" spans="1:7" x14ac:dyDescent="0.25">
      <c r="B40" s="47" t="s">
        <v>19</v>
      </c>
      <c r="C40" s="47"/>
      <c r="D40" s="47"/>
      <c r="E40" s="5" t="s">
        <v>6</v>
      </c>
    </row>
    <row r="43" spans="1:7" x14ac:dyDescent="0.25">
      <c r="A43" s="16" t="s">
        <v>43</v>
      </c>
    </row>
    <row r="44" spans="1:7" x14ac:dyDescent="0.25">
      <c r="A44" s="13" t="s">
        <v>28</v>
      </c>
      <c r="G44" s="24"/>
    </row>
    <row r="45" spans="1:7" x14ac:dyDescent="0.25">
      <c r="A45" s="13" t="s">
        <v>35</v>
      </c>
      <c r="B45" s="17">
        <f>'1кв'!B51</f>
        <v>-36442.712</v>
      </c>
    </row>
    <row r="46" spans="1:7" x14ac:dyDescent="0.25">
      <c r="A46" s="33" t="s">
        <v>53</v>
      </c>
      <c r="B46" s="18"/>
    </row>
    <row r="47" spans="1:7" x14ac:dyDescent="0.25">
      <c r="A47" s="2" t="s">
        <v>30</v>
      </c>
      <c r="B47" s="18">
        <v>48183.57</v>
      </c>
    </row>
    <row r="48" spans="1:7" x14ac:dyDescent="0.25">
      <c r="A48" s="2" t="s">
        <v>42</v>
      </c>
      <c r="B48" s="18">
        <v>2930.16</v>
      </c>
    </row>
    <row r="49" spans="1:2" x14ac:dyDescent="0.25">
      <c r="A49" s="2" t="s">
        <v>47</v>
      </c>
      <c r="B49" s="18">
        <f>150*3</f>
        <v>450</v>
      </c>
    </row>
    <row r="50" spans="1:2" ht="30" x14ac:dyDescent="0.25">
      <c r="A50" s="33" t="s">
        <v>34</v>
      </c>
      <c r="B50" s="18">
        <f>E27</f>
        <v>33208.752</v>
      </c>
    </row>
    <row r="51" spans="1:2" x14ac:dyDescent="0.25">
      <c r="A51" s="14" t="s">
        <v>29</v>
      </c>
      <c r="B51" s="17">
        <f>B45+B47+B48+B49-B50</f>
        <v>-18087.734</v>
      </c>
    </row>
    <row r="54" spans="1:2" x14ac:dyDescent="0.25">
      <c r="B54" s="2">
        <v>86831.77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2024-08-14T11:58:13Z</dcterms:modified>
</cp:coreProperties>
</file>